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nga Lhamo\Desktop\SYB 2021 (Final)\Tables\Chapter 10 Tourism\"/>
    </mc:Choice>
  </mc:AlternateContent>
  <bookViews>
    <workbookView xWindow="0" yWindow="0" windowWidth="19200" windowHeight="7310"/>
  </bookViews>
  <sheets>
    <sheet name="10.8" sheetId="5" r:id="rId1"/>
  </sheets>
  <definedNames>
    <definedName name="_xlnm.Print_Area" localSheetId="0">'10.8'!$A$1:$G$61</definedName>
  </definedNames>
  <calcPr calcId="152511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" i="5" l="1"/>
  <c r="E4" i="5"/>
  <c r="F5" i="5"/>
  <c r="E5" i="5"/>
  <c r="G60" i="5"/>
  <c r="F60" i="5"/>
  <c r="E60" i="5"/>
  <c r="G59" i="5"/>
  <c r="F59" i="5"/>
  <c r="E59" i="5"/>
  <c r="G58" i="5"/>
  <c r="F58" i="5"/>
  <c r="E58" i="5"/>
  <c r="G57" i="5"/>
  <c r="F57" i="5"/>
  <c r="E57" i="5"/>
  <c r="G56" i="5"/>
  <c r="F56" i="5"/>
  <c r="E56" i="5"/>
  <c r="G55" i="5"/>
  <c r="F55" i="5"/>
  <c r="E55" i="5"/>
  <c r="G54" i="5"/>
  <c r="F54" i="5"/>
  <c r="E54" i="5"/>
  <c r="G52" i="5"/>
  <c r="F52" i="5"/>
  <c r="E52" i="5"/>
  <c r="G51" i="5"/>
  <c r="F51" i="5"/>
  <c r="E51" i="5"/>
  <c r="D50" i="5"/>
  <c r="G50" i="5"/>
  <c r="C50" i="5"/>
  <c r="F50" i="5"/>
  <c r="B50" i="5"/>
  <c r="E50" i="5"/>
  <c r="E27" i="5"/>
  <c r="F27" i="5"/>
  <c r="G27" i="5"/>
  <c r="E26" i="5"/>
  <c r="F26" i="5"/>
  <c r="G26" i="5"/>
  <c r="E25" i="5"/>
  <c r="F25" i="5"/>
  <c r="G25" i="5"/>
  <c r="E24" i="5"/>
  <c r="F24" i="5"/>
  <c r="G24" i="5"/>
  <c r="E23" i="5"/>
  <c r="F23" i="5"/>
  <c r="G23" i="5"/>
  <c r="E22" i="5"/>
  <c r="F22" i="5"/>
  <c r="G22" i="5"/>
  <c r="E21" i="5"/>
  <c r="F21" i="5"/>
  <c r="G21" i="5"/>
  <c r="E20" i="5"/>
  <c r="F20" i="5"/>
  <c r="G20" i="5"/>
  <c r="E19" i="5"/>
  <c r="F19" i="5"/>
  <c r="G19" i="5"/>
  <c r="E18" i="5"/>
  <c r="F18" i="5"/>
  <c r="G18" i="5"/>
  <c r="F16" i="5"/>
  <c r="E16" i="5"/>
  <c r="F15" i="5"/>
  <c r="E15" i="5"/>
  <c r="F14" i="5"/>
  <c r="E14" i="5"/>
  <c r="F13" i="5"/>
  <c r="E13" i="5"/>
  <c r="F12" i="5"/>
  <c r="E12" i="5"/>
  <c r="F11" i="5"/>
  <c r="E11" i="5"/>
  <c r="F10" i="5"/>
  <c r="E10" i="5"/>
  <c r="F9" i="5"/>
  <c r="E9" i="5"/>
  <c r="F8" i="5"/>
  <c r="E8" i="5"/>
  <c r="F7" i="5"/>
  <c r="E7" i="5"/>
  <c r="F6" i="5"/>
  <c r="E6" i="5"/>
</calcChain>
</file>

<file path=xl/sharedStrings.xml><?xml version="1.0" encoding="utf-8"?>
<sst xmlns="http://schemas.openxmlformats.org/spreadsheetml/2006/main" count="178" uniqueCount="33">
  <si>
    <t>Table 10.8: Tourist Arrivals by Major Source Markets and Sex, 2017 - 2021</t>
  </si>
  <si>
    <t>Year/Country</t>
  </si>
  <si>
    <t>Number</t>
  </si>
  <si>
    <t>Percent</t>
  </si>
  <si>
    <t>Male</t>
  </si>
  <si>
    <t>Female</t>
  </si>
  <si>
    <t>Both Sex</t>
  </si>
  <si>
    <t>India</t>
  </si>
  <si>
    <t>Bangladesh</t>
  </si>
  <si>
    <t>USA</t>
  </si>
  <si>
    <t>China</t>
  </si>
  <si>
    <t>United Kingdom</t>
  </si>
  <si>
    <t>Germany</t>
  </si>
  <si>
    <t>Australia</t>
  </si>
  <si>
    <t>Vietnam</t>
  </si>
  <si>
    <t>Japan</t>
  </si>
  <si>
    <t>Thailand</t>
  </si>
  <si>
    <t>2019</t>
  </si>
  <si>
    <t xml:space="preserve">Singapore   </t>
  </si>
  <si>
    <t xml:space="preserve">United Kingdom </t>
  </si>
  <si>
    <t xml:space="preserve">Germany </t>
  </si>
  <si>
    <t xml:space="preserve">Japan </t>
  </si>
  <si>
    <t>…</t>
  </si>
  <si>
    <t>Singapore</t>
  </si>
  <si>
    <t>Malaysia</t>
  </si>
  <si>
    <t>2017</t>
  </si>
  <si>
    <t>America</t>
  </si>
  <si>
    <t>South Korea</t>
  </si>
  <si>
    <t>British</t>
  </si>
  <si>
    <t>2016</t>
  </si>
  <si>
    <t>UK</t>
  </si>
  <si>
    <t>Source: Tourism Council of Bhutan, Thimphu.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</si>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</sst>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_(* #,##0_);_(* \(#,##0\);_(* &quot;-&quot;??_);_(@_)"/>
    <numFmt numFmtId="166" formatCode="0.0"/>
  </numFmts>
  <fonts count="11">
    <font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sz val="10"/>
      <name val="Courier"/>
      <charset val="134"/>
    </font>
    <font>
      <b/>
      <sz val="10"/>
      <color theme="1"/>
      <name val="Myriad Pro"/>
      <family val="2"/>
    </font>
    <font>
      <b/>
      <sz val="10"/>
      <name val="Myriad Pro"/>
      <family val="2"/>
    </font>
    <font>
      <sz val="10"/>
      <color theme="1"/>
      <name val="Myriad Pro"/>
      <family val="2"/>
    </font>
    <font>
      <sz val="10"/>
      <name val="Myriad Pro"/>
      <family val="2"/>
    </font>
    <font>
      <i/>
      <sz val="9"/>
      <name val="Myriad Pro"/>
      <family val="2"/>
    </font>
    <font>
      <i/>
      <sz val="9"/>
      <color theme="1"/>
      <name val="Myriad Pro"/>
      <family val="2"/>
    </font>
    <font>
      <b/>
      <sz val="12"/>
      <color theme="1"/>
      <name val="Myriad Pro"/>
      <family val="2"/>
    </font>
    <font>
      <sz val="12"/>
      <color theme="1"/>
      <name val="Myriad Pro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37" fontId="2" fillId="0" borderId="0"/>
    <xf numFmtId="37" fontId="2" fillId="0" borderId="0"/>
  </cellStyleXfs>
  <cellXfs count="45">
    <xf numFmtId="0" fontId="0" fillId="0" borderId="0" xfId="0"/>
    <xf numFmtId="37" fontId="7" fillId="0" borderId="0" xfId="3" applyFont="1" applyBorder="1" applyAlignment="1">
      <alignment vertical="center"/>
    </xf>
    <xf numFmtId="0" fontId="5" fillId="0" borderId="0" xfId="0" applyFont="1" applyBorder="1"/>
    <xf numFmtId="165" fontId="5" fillId="0" borderId="0" xfId="1" applyNumberFormat="1" applyFont="1" applyBorder="1" applyAlignment="1">
      <alignment horizontal="right" vertical="center"/>
    </xf>
    <xf numFmtId="165" fontId="5" fillId="0" borderId="0" xfId="1" applyNumberFormat="1" applyFont="1" applyBorder="1"/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165" fontId="3" fillId="0" borderId="0" xfId="1" applyNumberFormat="1" applyFont="1" applyBorder="1" applyAlignment="1">
      <alignment horizontal="right" vertical="center"/>
    </xf>
    <xf numFmtId="166" fontId="3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horizontal="left" vertical="center" indent="1"/>
    </xf>
    <xf numFmtId="165" fontId="5" fillId="0" borderId="0" xfId="1" applyNumberFormat="1" applyFont="1" applyBorder="1" applyAlignment="1">
      <alignment vertical="center"/>
    </xf>
    <xf numFmtId="166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wrapText="1"/>
    </xf>
    <xf numFmtId="37" fontId="9" fillId="0" borderId="0" xfId="2" applyNumberFormat="1" applyFont="1" applyBorder="1" applyAlignment="1" applyProtection="1">
      <alignment vertical="center"/>
    </xf>
    <xf numFmtId="0" fontId="9" fillId="0" borderId="0" xfId="0" applyFont="1" applyBorder="1" applyAlignment="1">
      <alignment vertical="center"/>
    </xf>
    <xf numFmtId="37" fontId="4" fillId="2" borderId="0" xfId="2" applyNumberFormat="1" applyFont="1" applyFill="1" applyBorder="1" applyAlignment="1" applyProtection="1">
      <alignment vertical="center"/>
    </xf>
    <xf numFmtId="0" fontId="4" fillId="2" borderId="0" xfId="0" applyFont="1" applyFill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0" fontId="4" fillId="0" borderId="0" xfId="2" applyNumberFormat="1" applyFont="1" applyBorder="1" applyAlignment="1" applyProtection="1">
      <alignment horizontal="left" vertical="center"/>
    </xf>
    <xf numFmtId="165" fontId="4" fillId="0" borderId="0" xfId="1" quotePrefix="1" applyNumberFormat="1" applyFont="1" applyBorder="1" applyAlignment="1" applyProtection="1">
      <alignment horizontal="right" vertical="center"/>
    </xf>
    <xf numFmtId="165" fontId="4" fillId="0" borderId="0" xfId="1" applyNumberFormat="1" applyFont="1" applyBorder="1" applyAlignment="1" applyProtection="1">
      <alignment horizontal="left" vertical="center"/>
    </xf>
    <xf numFmtId="165" fontId="3" fillId="0" borderId="0" xfId="1" applyNumberFormat="1" applyFont="1" applyBorder="1" applyAlignment="1">
      <alignment vertical="center"/>
    </xf>
    <xf numFmtId="2" fontId="3" fillId="0" borderId="0" xfId="0" applyNumberFormat="1" applyFont="1" applyBorder="1" applyAlignment="1">
      <alignment vertical="center"/>
    </xf>
    <xf numFmtId="165" fontId="6" fillId="0" borderId="0" xfId="1" quotePrefix="1" applyNumberFormat="1" applyFont="1" applyBorder="1" applyAlignment="1" applyProtection="1">
      <alignment horizontal="right" vertical="center"/>
    </xf>
    <xf numFmtId="165" fontId="6" fillId="0" borderId="0" xfId="1" applyNumberFormat="1" applyFont="1" applyBorder="1" applyAlignment="1" applyProtection="1">
      <alignment horizontal="left" vertical="center"/>
    </xf>
    <xf numFmtId="2" fontId="5" fillId="0" borderId="0" xfId="0" applyNumberFormat="1" applyFont="1" applyBorder="1" applyAlignment="1">
      <alignment vertical="center"/>
    </xf>
    <xf numFmtId="0" fontId="4" fillId="0" borderId="0" xfId="2" quotePrefix="1" applyNumberFormat="1" applyFont="1" applyBorder="1" applyAlignment="1" applyProtection="1">
      <alignment horizontal="left" vertical="center"/>
    </xf>
    <xf numFmtId="165" fontId="6" fillId="0" borderId="0" xfId="1" applyNumberFormat="1" applyFont="1" applyBorder="1" applyAlignment="1" applyProtection="1">
      <alignment horizontal="right" vertical="center"/>
    </xf>
    <xf numFmtId="2" fontId="5" fillId="0" borderId="0" xfId="1" applyNumberFormat="1" applyFont="1" applyBorder="1" applyAlignment="1">
      <alignment horizontal="right" vertical="center"/>
    </xf>
    <xf numFmtId="0" fontId="3" fillId="0" borderId="0" xfId="0" quotePrefix="1" applyFont="1" applyBorder="1" applyAlignment="1">
      <alignment vertical="center"/>
    </xf>
    <xf numFmtId="37" fontId="4" fillId="0" borderId="0" xfId="2" quotePrefix="1" applyNumberFormat="1" applyFont="1" applyBorder="1" applyAlignment="1" applyProtection="1">
      <alignment horizontal="left" vertical="center"/>
    </xf>
    <xf numFmtId="2" fontId="6" fillId="0" borderId="0" xfId="1" applyNumberFormat="1" applyFont="1" applyBorder="1" applyAlignment="1" applyProtection="1">
      <alignment horizontal="right" vertical="center"/>
    </xf>
    <xf numFmtId="0" fontId="8" fillId="0" borderId="0" xfId="0" applyFont="1" applyBorder="1" applyAlignment="1">
      <alignment vertical="center"/>
    </xf>
    <xf numFmtId="37" fontId="9" fillId="0" borderId="1" xfId="2" applyNumberFormat="1" applyFont="1" applyBorder="1" applyAlignment="1" applyProtection="1">
      <alignment vertical="center"/>
    </xf>
    <xf numFmtId="37" fontId="4" fillId="2" borderId="2" xfId="2" applyNumberFormat="1" applyFont="1" applyFill="1" applyBorder="1" applyAlignment="1" applyProtection="1">
      <alignment horizontal="right" vertical="center" wrapText="1"/>
    </xf>
    <xf numFmtId="37" fontId="4" fillId="2" borderId="2" xfId="2" quotePrefix="1" applyNumberFormat="1" applyFont="1" applyFill="1" applyBorder="1" applyAlignment="1" applyProtection="1">
      <alignment horizontal="right" vertical="center"/>
    </xf>
    <xf numFmtId="0" fontId="5" fillId="0" borderId="1" xfId="0" applyFont="1" applyBorder="1" applyAlignment="1">
      <alignment horizontal="left" vertical="center" indent="1"/>
    </xf>
    <xf numFmtId="165" fontId="5" fillId="0" borderId="1" xfId="1" applyNumberFormat="1" applyFont="1" applyBorder="1" applyAlignment="1">
      <alignment horizontal="right" vertical="center"/>
    </xf>
    <xf numFmtId="165" fontId="5" fillId="0" borderId="1" xfId="1" applyNumberFormat="1" applyFont="1" applyBorder="1"/>
    <xf numFmtId="2" fontId="5" fillId="0" borderId="1" xfId="1" applyNumberFormat="1" applyFont="1" applyBorder="1" applyAlignment="1">
      <alignment horizontal="right" vertical="center"/>
    </xf>
    <xf numFmtId="37" fontId="4" fillId="2" borderId="0" xfId="2" applyNumberFormat="1" applyFont="1" applyFill="1" applyBorder="1" applyAlignment="1" applyProtection="1">
      <alignment horizontal="left" vertical="center"/>
    </xf>
    <xf numFmtId="37" fontId="4" fillId="2" borderId="2" xfId="2" applyNumberFormat="1" applyFont="1" applyFill="1" applyBorder="1" applyAlignment="1" applyProtection="1">
      <alignment horizontal="left" vertical="center"/>
    </xf>
    <xf numFmtId="37" fontId="4" fillId="2" borderId="3" xfId="2" applyNumberFormat="1" applyFont="1" applyFill="1" applyBorder="1" applyAlignment="1" applyProtection="1">
      <alignment horizontal="center" vertical="center"/>
    </xf>
  </cellXfs>
  <cellStyles count="4">
    <cellStyle name="Comma" xfId="1" builtinId="3"/>
    <cellStyle name="Normal" xfId="0" builtinId="0"/>
    <cellStyle name="Normal_Tab9.1" xfId="3"/>
    <cellStyle name="Normal_Tab9.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5"/>
  <sheetViews>
    <sheetView showGridLines="0" tabSelected="1" workbookViewId="0">
      <selection activeCell="I7" sqref="I7"/>
    </sheetView>
  </sheetViews>
  <sheetFormatPr defaultColWidth="9" defaultRowHeight="13"/>
  <cols>
    <col min="1" max="1" width="24.08984375" style="2" customWidth="1"/>
    <col min="2" max="7" width="10.08984375" style="2" customWidth="1"/>
    <col min="8" max="9" width="9" style="2"/>
    <col min="10" max="10" width="33.1796875" style="2" customWidth="1"/>
    <col min="11" max="16384" width="9" style="2"/>
  </cols>
  <sheetData>
    <row r="1" spans="1:13" s="18" customFormat="1" ht="16" thickBot="1">
      <c r="A1" s="35" t="s">
        <v>0</v>
      </c>
      <c r="B1" s="35"/>
      <c r="C1" s="35"/>
      <c r="D1" s="35"/>
      <c r="E1" s="35"/>
      <c r="F1" s="35"/>
      <c r="G1" s="35"/>
      <c r="H1" s="14"/>
      <c r="I1" s="14"/>
      <c r="J1" s="14"/>
      <c r="K1" s="15"/>
      <c r="L1" s="15"/>
      <c r="M1" s="15"/>
    </row>
    <row r="2" spans="1:13" s="19" customFormat="1">
      <c r="A2" s="42" t="s">
        <v>1</v>
      </c>
      <c r="B2" s="44" t="s">
        <v>2</v>
      </c>
      <c r="C2" s="44"/>
      <c r="D2" s="44"/>
      <c r="E2" s="44" t="s">
        <v>3</v>
      </c>
      <c r="F2" s="44"/>
      <c r="G2" s="44"/>
      <c r="H2" s="16"/>
      <c r="I2" s="16"/>
      <c r="J2" s="16"/>
      <c r="K2" s="17"/>
      <c r="L2" s="17"/>
      <c r="M2" s="17"/>
    </row>
    <row r="3" spans="1:13" s="19" customFormat="1" ht="15" customHeight="1">
      <c r="A3" s="43"/>
      <c r="B3" s="36" t="s">
        <v>4</v>
      </c>
      <c r="C3" s="36" t="s">
        <v>5</v>
      </c>
      <c r="D3" s="37" t="s">
        <v>6</v>
      </c>
      <c r="E3" s="36" t="s">
        <v>4</v>
      </c>
      <c r="F3" s="36" t="s">
        <v>5</v>
      </c>
      <c r="G3" s="37" t="s">
        <v>6</v>
      </c>
    </row>
    <row r="4" spans="1:13" s="12" customFormat="1">
      <c r="A4" s="20">
        <v>2021</v>
      </c>
      <c r="B4" s="21" t="s">
        <v>32</v>
      </c>
      <c r="C4" s="22">
        <v>1</v>
      </c>
      <c r="D4" s="23">
        <v>1</v>
      </c>
      <c r="E4" s="24">
        <f t="shared" ref="E4" si="0">B4/D4*100</f>
        <v>0</v>
      </c>
      <c r="F4" s="24">
        <f t="shared" ref="F4" si="1">C4/D4*100</f>
        <v>100</v>
      </c>
      <c r="G4" s="24">
        <v>100</v>
      </c>
    </row>
    <row r="5" spans="1:13" s="12" customFormat="1">
      <c r="A5" s="9" t="s">
        <v>9</v>
      </c>
      <c r="B5" s="25" t="s">
        <v>32</v>
      </c>
      <c r="C5" s="26">
        <v>1</v>
      </c>
      <c r="D5" s="10">
        <v>1</v>
      </c>
      <c r="E5" s="27">
        <f t="shared" ref="E5" si="2">B5/D5*100</f>
        <v>0</v>
      </c>
      <c r="F5" s="27">
        <f t="shared" ref="F5" si="3">C5/D5*100</f>
        <v>100</v>
      </c>
      <c r="G5" s="27">
        <v>100</v>
      </c>
    </row>
    <row r="6" spans="1:13" s="12" customFormat="1">
      <c r="A6" s="20">
        <v>2020</v>
      </c>
      <c r="B6" s="22">
        <v>1944</v>
      </c>
      <c r="C6" s="22">
        <v>2378</v>
      </c>
      <c r="D6" s="22">
        <v>4322</v>
      </c>
      <c r="E6" s="24">
        <f>B6/D6*100</f>
        <v>44.979176307265156</v>
      </c>
      <c r="F6" s="24">
        <f>C6/D6*100</f>
        <v>55.020823692734844</v>
      </c>
      <c r="G6" s="24">
        <v>100</v>
      </c>
    </row>
    <row r="7" spans="1:13" s="12" customFormat="1">
      <c r="A7" s="9" t="s">
        <v>7</v>
      </c>
      <c r="B7" s="26">
        <v>13623</v>
      </c>
      <c r="C7" s="26">
        <v>8675</v>
      </c>
      <c r="D7" s="10">
        <v>22298</v>
      </c>
      <c r="E7" s="27">
        <f>B7/D7*100</f>
        <v>61.095165485693784</v>
      </c>
      <c r="F7" s="27">
        <f>C7/D7*100</f>
        <v>38.904834514306216</v>
      </c>
      <c r="G7" s="27">
        <v>100</v>
      </c>
    </row>
    <row r="8" spans="1:13" s="12" customFormat="1">
      <c r="A8" s="9" t="s">
        <v>8</v>
      </c>
      <c r="B8" s="26">
        <v>755</v>
      </c>
      <c r="C8" s="26">
        <v>372</v>
      </c>
      <c r="D8" s="10">
        <v>1127</v>
      </c>
      <c r="E8" s="27">
        <f t="shared" ref="E8:E16" si="4">B8/D8*100</f>
        <v>66.992014196983135</v>
      </c>
      <c r="F8" s="27">
        <f t="shared" ref="F8:F16" si="5">C8/D8*100</f>
        <v>33.007985803016858</v>
      </c>
      <c r="G8" s="27">
        <v>100</v>
      </c>
    </row>
    <row r="9" spans="1:13" s="12" customFormat="1">
      <c r="A9" s="9" t="s">
        <v>9</v>
      </c>
      <c r="B9" s="26">
        <v>518</v>
      </c>
      <c r="C9" s="26">
        <v>568</v>
      </c>
      <c r="D9" s="10">
        <v>1086</v>
      </c>
      <c r="E9" s="27">
        <f t="shared" si="4"/>
        <v>47.697974217311234</v>
      </c>
      <c r="F9" s="27">
        <f t="shared" si="5"/>
        <v>52.302025782688766</v>
      </c>
      <c r="G9" s="27">
        <v>100</v>
      </c>
    </row>
    <row r="10" spans="1:13" s="12" customFormat="1">
      <c r="A10" s="9" t="s">
        <v>10</v>
      </c>
      <c r="B10" s="26">
        <v>286</v>
      </c>
      <c r="C10" s="26">
        <v>440</v>
      </c>
      <c r="D10" s="10">
        <v>726</v>
      </c>
      <c r="E10" s="27">
        <f t="shared" si="4"/>
        <v>39.393939393939391</v>
      </c>
      <c r="F10" s="27">
        <f t="shared" si="5"/>
        <v>60.606060606060609</v>
      </c>
      <c r="G10" s="27">
        <v>100</v>
      </c>
    </row>
    <row r="11" spans="1:13" s="12" customFormat="1">
      <c r="A11" s="9" t="s">
        <v>11</v>
      </c>
      <c r="B11" s="26">
        <v>240</v>
      </c>
      <c r="C11" s="26">
        <v>245</v>
      </c>
      <c r="D11" s="10">
        <v>485</v>
      </c>
      <c r="E11" s="27">
        <f t="shared" si="4"/>
        <v>49.484536082474229</v>
      </c>
      <c r="F11" s="27">
        <f t="shared" si="5"/>
        <v>50.515463917525771</v>
      </c>
      <c r="G11" s="27">
        <v>100</v>
      </c>
      <c r="J11" s="13"/>
    </row>
    <row r="12" spans="1:13" s="12" customFormat="1">
      <c r="A12" s="9" t="s">
        <v>12</v>
      </c>
      <c r="B12" s="26">
        <v>207</v>
      </c>
      <c r="C12" s="26">
        <v>198</v>
      </c>
      <c r="D12" s="10">
        <v>405</v>
      </c>
      <c r="E12" s="27">
        <f t="shared" si="4"/>
        <v>51.111111111111107</v>
      </c>
      <c r="F12" s="27">
        <f t="shared" si="5"/>
        <v>48.888888888888886</v>
      </c>
      <c r="G12" s="27">
        <v>100</v>
      </c>
    </row>
    <row r="13" spans="1:13" s="12" customFormat="1">
      <c r="A13" s="9" t="s">
        <v>13</v>
      </c>
      <c r="B13" s="26">
        <v>123</v>
      </c>
      <c r="C13" s="26">
        <v>166</v>
      </c>
      <c r="D13" s="10">
        <v>289</v>
      </c>
      <c r="E13" s="27">
        <f t="shared" si="4"/>
        <v>42.560553633217992</v>
      </c>
      <c r="F13" s="27">
        <f t="shared" si="5"/>
        <v>57.439446366782008</v>
      </c>
      <c r="G13" s="27">
        <v>100</v>
      </c>
    </row>
    <row r="14" spans="1:13" s="12" customFormat="1">
      <c r="A14" s="9" t="s">
        <v>14</v>
      </c>
      <c r="B14" s="26">
        <v>126</v>
      </c>
      <c r="C14" s="26">
        <v>154</v>
      </c>
      <c r="D14" s="10">
        <v>280</v>
      </c>
      <c r="E14" s="27">
        <f t="shared" si="4"/>
        <v>45</v>
      </c>
      <c r="F14" s="27">
        <f t="shared" si="5"/>
        <v>55.000000000000007</v>
      </c>
      <c r="G14" s="27">
        <v>100</v>
      </c>
    </row>
    <row r="15" spans="1:13" s="12" customFormat="1">
      <c r="A15" s="9" t="s">
        <v>15</v>
      </c>
      <c r="B15" s="26">
        <v>142</v>
      </c>
      <c r="C15" s="26">
        <v>133</v>
      </c>
      <c r="D15" s="10">
        <v>275</v>
      </c>
      <c r="E15" s="27">
        <f t="shared" si="4"/>
        <v>51.636363636363633</v>
      </c>
      <c r="F15" s="27">
        <f t="shared" si="5"/>
        <v>48.363636363636367</v>
      </c>
      <c r="G15" s="27">
        <v>100</v>
      </c>
    </row>
    <row r="16" spans="1:13" s="12" customFormat="1">
      <c r="A16" s="9" t="s">
        <v>16</v>
      </c>
      <c r="B16" s="26">
        <v>108</v>
      </c>
      <c r="C16" s="26">
        <v>167</v>
      </c>
      <c r="D16" s="10">
        <v>275</v>
      </c>
      <c r="E16" s="27">
        <f t="shared" si="4"/>
        <v>39.272727272727273</v>
      </c>
      <c r="F16" s="27">
        <f t="shared" si="5"/>
        <v>60.727272727272727</v>
      </c>
      <c r="G16" s="27">
        <v>100</v>
      </c>
    </row>
    <row r="17" spans="1:10" s="12" customFormat="1">
      <c r="A17" s="28" t="s">
        <v>17</v>
      </c>
      <c r="B17" s="22">
        <v>160495</v>
      </c>
      <c r="C17" s="22">
        <v>124782</v>
      </c>
      <c r="D17" s="22">
        <v>285277</v>
      </c>
      <c r="E17" s="24">
        <v>56.259354942739897</v>
      </c>
      <c r="F17" s="24">
        <v>43.740645057260103</v>
      </c>
      <c r="G17" s="24">
        <v>100</v>
      </c>
      <c r="J17" s="4"/>
    </row>
    <row r="18" spans="1:10" s="12" customFormat="1">
      <c r="A18" s="9" t="s">
        <v>7</v>
      </c>
      <c r="B18" s="26">
        <v>133942</v>
      </c>
      <c r="C18" s="26">
        <v>96439</v>
      </c>
      <c r="D18" s="4">
        <v>230381</v>
      </c>
      <c r="E18" s="27">
        <f>(B18/D18)*100</f>
        <v>58.139343088188703</v>
      </c>
      <c r="F18" s="27">
        <f>(C18/D18)*100</f>
        <v>41.860656911811304</v>
      </c>
      <c r="G18" s="27">
        <f>SUM(E18:F18)</f>
        <v>100</v>
      </c>
    </row>
    <row r="19" spans="1:10" s="12" customFormat="1">
      <c r="A19" s="9" t="s">
        <v>8</v>
      </c>
      <c r="B19" s="26">
        <v>8727</v>
      </c>
      <c r="C19" s="26">
        <v>4289</v>
      </c>
      <c r="D19" s="4">
        <v>13016</v>
      </c>
      <c r="E19" s="27">
        <f t="shared" ref="E19:E27" si="6">(B19/D19)*100</f>
        <v>67.048248309772589</v>
      </c>
      <c r="F19" s="27">
        <f t="shared" ref="F19:F27" si="7">(C19/D19)*100</f>
        <v>32.951751690227411</v>
      </c>
      <c r="G19" s="27">
        <f t="shared" ref="G19:G27" si="8">SUM(E19:F19)</f>
        <v>100</v>
      </c>
    </row>
    <row r="20" spans="1:10" s="12" customFormat="1">
      <c r="A20" s="9" t="s">
        <v>9</v>
      </c>
      <c r="B20" s="29">
        <v>5255</v>
      </c>
      <c r="C20" s="29">
        <v>6452</v>
      </c>
      <c r="D20" s="4">
        <v>11707</v>
      </c>
      <c r="E20" s="27">
        <f t="shared" si="6"/>
        <v>44.887674041171948</v>
      </c>
      <c r="F20" s="27">
        <f t="shared" si="7"/>
        <v>55.112325958828059</v>
      </c>
      <c r="G20" s="27">
        <f t="shared" si="8"/>
        <v>100</v>
      </c>
    </row>
    <row r="21" spans="1:10" s="12" customFormat="1">
      <c r="A21" s="9" t="s">
        <v>10</v>
      </c>
      <c r="B21" s="26">
        <v>2751</v>
      </c>
      <c r="C21" s="26">
        <v>4813</v>
      </c>
      <c r="D21" s="4">
        <v>7564</v>
      </c>
      <c r="E21" s="27">
        <f t="shared" si="6"/>
        <v>36.369645690111049</v>
      </c>
      <c r="F21" s="27">
        <f t="shared" si="7"/>
        <v>63.630354309888951</v>
      </c>
      <c r="G21" s="27">
        <f t="shared" si="8"/>
        <v>100</v>
      </c>
    </row>
    <row r="22" spans="1:10" s="12" customFormat="1">
      <c r="A22" s="9" t="s">
        <v>18</v>
      </c>
      <c r="B22" s="26">
        <v>1641</v>
      </c>
      <c r="C22" s="26">
        <v>3103</v>
      </c>
      <c r="D22" s="4">
        <v>4744</v>
      </c>
      <c r="E22" s="27">
        <f t="shared" si="6"/>
        <v>34.591062394603711</v>
      </c>
      <c r="F22" s="27">
        <f t="shared" si="7"/>
        <v>65.408937605396289</v>
      </c>
      <c r="G22" s="27">
        <f t="shared" si="8"/>
        <v>100</v>
      </c>
    </row>
    <row r="23" spans="1:10" s="12" customFormat="1">
      <c r="A23" s="9" t="s">
        <v>19</v>
      </c>
      <c r="B23" s="26">
        <v>2084</v>
      </c>
      <c r="C23" s="26">
        <v>2157</v>
      </c>
      <c r="D23" s="4">
        <v>4241</v>
      </c>
      <c r="E23" s="27">
        <f t="shared" si="6"/>
        <v>49.139353925960862</v>
      </c>
      <c r="F23" s="27">
        <f t="shared" si="7"/>
        <v>50.860646074039138</v>
      </c>
      <c r="G23" s="27">
        <f t="shared" si="8"/>
        <v>100</v>
      </c>
    </row>
    <row r="24" spans="1:10" s="12" customFormat="1">
      <c r="A24" s="9" t="s">
        <v>16</v>
      </c>
      <c r="B24" s="10">
        <v>1534</v>
      </c>
      <c r="C24" s="10">
        <v>2552</v>
      </c>
      <c r="D24" s="4">
        <v>4086</v>
      </c>
      <c r="E24" s="27">
        <f t="shared" si="6"/>
        <v>37.542829172785119</v>
      </c>
      <c r="F24" s="27">
        <f t="shared" si="7"/>
        <v>62.457170827214881</v>
      </c>
      <c r="G24" s="27">
        <f t="shared" si="8"/>
        <v>100</v>
      </c>
    </row>
    <row r="25" spans="1:10" s="12" customFormat="1">
      <c r="A25" s="9" t="s">
        <v>20</v>
      </c>
      <c r="B25" s="10">
        <v>1600</v>
      </c>
      <c r="C25" s="10">
        <v>1775</v>
      </c>
      <c r="D25" s="4">
        <v>3375</v>
      </c>
      <c r="E25" s="27">
        <f t="shared" si="6"/>
        <v>47.407407407407412</v>
      </c>
      <c r="F25" s="27">
        <f t="shared" si="7"/>
        <v>52.592592592592588</v>
      </c>
      <c r="G25" s="27">
        <f t="shared" si="8"/>
        <v>100</v>
      </c>
    </row>
    <row r="26" spans="1:10" s="12" customFormat="1">
      <c r="A26" s="9" t="s">
        <v>13</v>
      </c>
      <c r="B26" s="10">
        <v>1320</v>
      </c>
      <c r="C26" s="10">
        <v>1833</v>
      </c>
      <c r="D26" s="4">
        <v>3153</v>
      </c>
      <c r="E26" s="27">
        <f t="shared" si="6"/>
        <v>41.864890580399624</v>
      </c>
      <c r="F26" s="27">
        <f t="shared" si="7"/>
        <v>58.135109419600383</v>
      </c>
      <c r="G26" s="27">
        <f t="shared" si="8"/>
        <v>100</v>
      </c>
    </row>
    <row r="27" spans="1:10" s="12" customFormat="1">
      <c r="A27" s="9" t="s">
        <v>21</v>
      </c>
      <c r="B27" s="10">
        <v>1641</v>
      </c>
      <c r="C27" s="10">
        <v>1369</v>
      </c>
      <c r="D27" s="4">
        <v>3010</v>
      </c>
      <c r="E27" s="27">
        <f t="shared" si="6"/>
        <v>54.518272425249172</v>
      </c>
      <c r="F27" s="27">
        <f t="shared" si="7"/>
        <v>45.481727574750828</v>
      </c>
      <c r="G27" s="27">
        <f t="shared" si="8"/>
        <v>100</v>
      </c>
    </row>
    <row r="28" spans="1:10" s="12" customFormat="1">
      <c r="A28" s="5">
        <v>2018</v>
      </c>
      <c r="B28" s="3" t="s">
        <v>22</v>
      </c>
      <c r="C28" s="3" t="s">
        <v>22</v>
      </c>
      <c r="D28" s="3" t="s">
        <v>22</v>
      </c>
      <c r="E28" s="30" t="s">
        <v>22</v>
      </c>
      <c r="F28" s="30" t="s">
        <v>22</v>
      </c>
      <c r="G28" s="30" t="s">
        <v>22</v>
      </c>
    </row>
    <row r="29" spans="1:10" s="12" customFormat="1">
      <c r="A29" s="9" t="s">
        <v>7</v>
      </c>
      <c r="B29" s="3" t="s">
        <v>22</v>
      </c>
      <c r="C29" s="3" t="s">
        <v>22</v>
      </c>
      <c r="D29" s="4">
        <v>191836</v>
      </c>
      <c r="E29" s="30" t="s">
        <v>22</v>
      </c>
      <c r="F29" s="30" t="s">
        <v>22</v>
      </c>
      <c r="G29" s="30" t="s">
        <v>22</v>
      </c>
    </row>
    <row r="30" spans="1:10" s="12" customFormat="1">
      <c r="A30" s="9" t="s">
        <v>9</v>
      </c>
      <c r="B30" s="3" t="s">
        <v>22</v>
      </c>
      <c r="C30" s="3" t="s">
        <v>22</v>
      </c>
      <c r="D30" s="4">
        <v>10561</v>
      </c>
      <c r="E30" s="30" t="s">
        <v>22</v>
      </c>
      <c r="F30" s="30" t="s">
        <v>22</v>
      </c>
      <c r="G30" s="30" t="s">
        <v>22</v>
      </c>
    </row>
    <row r="31" spans="1:10" s="12" customFormat="1">
      <c r="A31" s="9" t="s">
        <v>8</v>
      </c>
      <c r="B31" s="3" t="s">
        <v>22</v>
      </c>
      <c r="C31" s="3" t="s">
        <v>22</v>
      </c>
      <c r="D31" s="4">
        <v>10450</v>
      </c>
      <c r="E31" s="30" t="s">
        <v>22</v>
      </c>
      <c r="F31" s="30" t="s">
        <v>22</v>
      </c>
      <c r="G31" s="30" t="s">
        <v>22</v>
      </c>
    </row>
    <row r="32" spans="1:10" s="12" customFormat="1">
      <c r="A32" s="9" t="s">
        <v>10</v>
      </c>
      <c r="B32" s="3" t="s">
        <v>22</v>
      </c>
      <c r="C32" s="3" t="s">
        <v>22</v>
      </c>
      <c r="D32" s="4">
        <v>6878</v>
      </c>
      <c r="E32" s="30" t="s">
        <v>22</v>
      </c>
      <c r="F32" s="30" t="s">
        <v>22</v>
      </c>
      <c r="G32" s="30" t="s">
        <v>22</v>
      </c>
    </row>
    <row r="33" spans="1:7" s="12" customFormat="1">
      <c r="A33" s="9" t="s">
        <v>23</v>
      </c>
      <c r="B33" s="3" t="s">
        <v>22</v>
      </c>
      <c r="C33" s="3" t="s">
        <v>22</v>
      </c>
      <c r="D33" s="4">
        <v>3886</v>
      </c>
      <c r="E33" s="30" t="s">
        <v>22</v>
      </c>
      <c r="F33" s="30" t="s">
        <v>22</v>
      </c>
      <c r="G33" s="30" t="s">
        <v>22</v>
      </c>
    </row>
    <row r="34" spans="1:7" s="12" customFormat="1">
      <c r="A34" s="9" t="s">
        <v>16</v>
      </c>
      <c r="B34" s="3" t="s">
        <v>22</v>
      </c>
      <c r="C34" s="3" t="s">
        <v>22</v>
      </c>
      <c r="D34" s="4">
        <v>3886</v>
      </c>
      <c r="E34" s="30" t="s">
        <v>22</v>
      </c>
      <c r="F34" s="30" t="s">
        <v>22</v>
      </c>
      <c r="G34" s="30" t="s">
        <v>22</v>
      </c>
    </row>
    <row r="35" spans="1:7" s="12" customFormat="1">
      <c r="A35" s="9" t="s">
        <v>11</v>
      </c>
      <c r="B35" s="3" t="s">
        <v>22</v>
      </c>
      <c r="C35" s="3" t="s">
        <v>22</v>
      </c>
      <c r="D35" s="4">
        <v>3585</v>
      </c>
      <c r="E35" s="30" t="s">
        <v>22</v>
      </c>
      <c r="F35" s="30" t="s">
        <v>22</v>
      </c>
      <c r="G35" s="30" t="s">
        <v>22</v>
      </c>
    </row>
    <row r="36" spans="1:7" s="12" customFormat="1">
      <c r="A36" s="9" t="s">
        <v>12</v>
      </c>
      <c r="B36" s="3" t="s">
        <v>22</v>
      </c>
      <c r="C36" s="3" t="s">
        <v>22</v>
      </c>
      <c r="D36" s="4">
        <v>3422</v>
      </c>
      <c r="E36" s="30" t="s">
        <v>22</v>
      </c>
      <c r="F36" s="30" t="s">
        <v>22</v>
      </c>
      <c r="G36" s="30" t="s">
        <v>22</v>
      </c>
    </row>
    <row r="37" spans="1:7" s="12" customFormat="1">
      <c r="A37" s="9" t="s">
        <v>24</v>
      </c>
      <c r="B37" s="3" t="s">
        <v>22</v>
      </c>
      <c r="C37" s="3" t="s">
        <v>22</v>
      </c>
      <c r="D37" s="4">
        <v>3140</v>
      </c>
      <c r="E37" s="30" t="s">
        <v>22</v>
      </c>
      <c r="F37" s="30" t="s">
        <v>22</v>
      </c>
      <c r="G37" s="30" t="s">
        <v>22</v>
      </c>
    </row>
    <row r="38" spans="1:7" s="12" customFormat="1">
      <c r="A38" s="9" t="s">
        <v>13</v>
      </c>
      <c r="B38" s="3" t="s">
        <v>22</v>
      </c>
      <c r="C38" s="3" t="s">
        <v>22</v>
      </c>
      <c r="D38" s="4">
        <v>2739</v>
      </c>
      <c r="E38" s="30" t="s">
        <v>22</v>
      </c>
      <c r="F38" s="30" t="s">
        <v>22</v>
      </c>
      <c r="G38" s="30" t="s">
        <v>22</v>
      </c>
    </row>
    <row r="39" spans="1:7" s="12" customFormat="1">
      <c r="A39" s="31" t="s">
        <v>25</v>
      </c>
      <c r="B39" s="10"/>
      <c r="C39" s="10"/>
      <c r="D39" s="10"/>
      <c r="E39" s="27"/>
      <c r="F39" s="27"/>
      <c r="G39" s="27"/>
    </row>
    <row r="40" spans="1:7" s="12" customFormat="1">
      <c r="A40" s="9" t="s">
        <v>7</v>
      </c>
      <c r="B40" s="3" t="s">
        <v>22</v>
      </c>
      <c r="C40" s="3" t="s">
        <v>22</v>
      </c>
      <c r="D40" s="4">
        <v>172751</v>
      </c>
      <c r="E40" s="30" t="s">
        <v>22</v>
      </c>
      <c r="F40" s="30" t="s">
        <v>22</v>
      </c>
      <c r="G40" s="30" t="s">
        <v>22</v>
      </c>
    </row>
    <row r="41" spans="1:7" s="12" customFormat="1">
      <c r="A41" s="9" t="s">
        <v>8</v>
      </c>
      <c r="B41" s="3" t="s">
        <v>22</v>
      </c>
      <c r="C41" s="3" t="s">
        <v>22</v>
      </c>
      <c r="D41" s="4">
        <v>10536</v>
      </c>
      <c r="E41" s="30" t="s">
        <v>22</v>
      </c>
      <c r="F41" s="30" t="s">
        <v>22</v>
      </c>
      <c r="G41" s="30" t="s">
        <v>22</v>
      </c>
    </row>
    <row r="42" spans="1:7" s="12" customFormat="1">
      <c r="A42" s="9" t="s">
        <v>26</v>
      </c>
      <c r="B42" s="3" t="s">
        <v>22</v>
      </c>
      <c r="C42" s="3" t="s">
        <v>22</v>
      </c>
      <c r="D42" s="4">
        <v>9220</v>
      </c>
      <c r="E42" s="30" t="s">
        <v>22</v>
      </c>
      <c r="F42" s="30" t="s">
        <v>22</v>
      </c>
      <c r="G42" s="30" t="s">
        <v>22</v>
      </c>
    </row>
    <row r="43" spans="1:7" s="12" customFormat="1">
      <c r="A43" s="9" t="s">
        <v>10</v>
      </c>
      <c r="B43" s="3" t="s">
        <v>22</v>
      </c>
      <c r="C43" s="3" t="s">
        <v>22</v>
      </c>
      <c r="D43" s="4">
        <v>6421</v>
      </c>
      <c r="E43" s="30" t="s">
        <v>22</v>
      </c>
      <c r="F43" s="30" t="s">
        <v>22</v>
      </c>
      <c r="G43" s="30" t="s">
        <v>22</v>
      </c>
    </row>
    <row r="44" spans="1:7" s="12" customFormat="1">
      <c r="A44" s="9" t="s">
        <v>27</v>
      </c>
      <c r="B44" s="3" t="s">
        <v>22</v>
      </c>
      <c r="C44" s="3" t="s">
        <v>22</v>
      </c>
      <c r="D44" s="4">
        <v>6048</v>
      </c>
      <c r="E44" s="30" t="s">
        <v>22</v>
      </c>
      <c r="F44" s="30" t="s">
        <v>22</v>
      </c>
      <c r="G44" s="30" t="s">
        <v>22</v>
      </c>
    </row>
    <row r="45" spans="1:7" s="12" customFormat="1">
      <c r="A45" s="9" t="s">
        <v>23</v>
      </c>
      <c r="B45" s="3" t="s">
        <v>22</v>
      </c>
      <c r="C45" s="3" t="s">
        <v>22</v>
      </c>
      <c r="D45" s="4">
        <v>4129</v>
      </c>
      <c r="E45" s="30" t="s">
        <v>22</v>
      </c>
      <c r="F45" s="30" t="s">
        <v>22</v>
      </c>
      <c r="G45" s="30" t="s">
        <v>22</v>
      </c>
    </row>
    <row r="46" spans="1:7" s="12" customFormat="1">
      <c r="A46" s="9" t="s">
        <v>16</v>
      </c>
      <c r="B46" s="3" t="s">
        <v>22</v>
      </c>
      <c r="C46" s="3" t="s">
        <v>22</v>
      </c>
      <c r="D46" s="4">
        <v>4047</v>
      </c>
      <c r="E46" s="30" t="s">
        <v>22</v>
      </c>
      <c r="F46" s="30" t="s">
        <v>22</v>
      </c>
      <c r="G46" s="30" t="s">
        <v>22</v>
      </c>
    </row>
    <row r="47" spans="1:7" s="12" customFormat="1">
      <c r="A47" s="9" t="s">
        <v>28</v>
      </c>
      <c r="B47" s="3" t="s">
        <v>22</v>
      </c>
      <c r="C47" s="3" t="s">
        <v>22</v>
      </c>
      <c r="D47" s="4">
        <v>3246</v>
      </c>
      <c r="E47" s="30" t="s">
        <v>22</v>
      </c>
      <c r="F47" s="30" t="s">
        <v>22</v>
      </c>
      <c r="G47" s="30" t="s">
        <v>22</v>
      </c>
    </row>
    <row r="48" spans="1:7" s="12" customFormat="1">
      <c r="A48" s="9" t="s">
        <v>12</v>
      </c>
      <c r="B48" s="3" t="s">
        <v>22</v>
      </c>
      <c r="C48" s="3" t="s">
        <v>22</v>
      </c>
      <c r="D48" s="4">
        <v>2970</v>
      </c>
      <c r="E48" s="30" t="s">
        <v>22</v>
      </c>
      <c r="F48" s="30" t="s">
        <v>22</v>
      </c>
      <c r="G48" s="30" t="s">
        <v>22</v>
      </c>
    </row>
    <row r="49" spans="1:7" s="12" customFormat="1" ht="13.5" thickBot="1">
      <c r="A49" s="38" t="s">
        <v>24</v>
      </c>
      <c r="B49" s="39" t="s">
        <v>22</v>
      </c>
      <c r="C49" s="39" t="s">
        <v>22</v>
      </c>
      <c r="D49" s="40">
        <v>2956</v>
      </c>
      <c r="E49" s="41" t="s">
        <v>22</v>
      </c>
      <c r="F49" s="41" t="s">
        <v>22</v>
      </c>
      <c r="G49" s="41" t="s">
        <v>22</v>
      </c>
    </row>
    <row r="50" spans="1:7" s="12" customFormat="1" hidden="1">
      <c r="A50" s="32" t="s">
        <v>29</v>
      </c>
      <c r="B50" s="22">
        <f>SUM(B51:B60)</f>
        <v>17596.807000000001</v>
      </c>
      <c r="C50" s="22">
        <f t="shared" ref="C50:D50" si="9">SUM(C51:C60)</f>
        <v>18316.193000000003</v>
      </c>
      <c r="D50" s="22">
        <f t="shared" si="9"/>
        <v>157967</v>
      </c>
      <c r="E50" s="24">
        <f>B50/$D$17*100</f>
        <v>6.1683230684562727</v>
      </c>
      <c r="F50" s="24">
        <f t="shared" ref="F50:G60" si="10">C50/$D$17*100</f>
        <v>6.4204941162449138</v>
      </c>
      <c r="G50" s="24">
        <f t="shared" si="10"/>
        <v>55.373198680580629</v>
      </c>
    </row>
    <row r="51" spans="1:7" s="12" customFormat="1" hidden="1">
      <c r="A51" s="9" t="s">
        <v>7</v>
      </c>
      <c r="B51" s="26"/>
      <c r="C51" s="26"/>
      <c r="D51" s="4">
        <v>114301</v>
      </c>
      <c r="E51" s="27">
        <f t="shared" ref="E51:E60" si="11">B51/$D$17*100</f>
        <v>0</v>
      </c>
      <c r="F51" s="27">
        <f t="shared" si="10"/>
        <v>0</v>
      </c>
      <c r="G51" s="27">
        <f t="shared" si="10"/>
        <v>40.066672041559606</v>
      </c>
    </row>
    <row r="52" spans="1:7" s="12" customFormat="1" hidden="1">
      <c r="A52" s="9" t="s">
        <v>10</v>
      </c>
      <c r="B52" s="26">
        <v>4346.1760000000004</v>
      </c>
      <c r="C52" s="26">
        <v>4861.8239999999996</v>
      </c>
      <c r="D52" s="4">
        <v>9208</v>
      </c>
      <c r="E52" s="27">
        <f t="shared" si="11"/>
        <v>1.5234933065056069</v>
      </c>
      <c r="F52" s="27">
        <f t="shared" si="10"/>
        <v>1.7042467496503395</v>
      </c>
      <c r="G52" s="27">
        <f t="shared" si="10"/>
        <v>3.2277400561559464</v>
      </c>
    </row>
    <row r="53" spans="1:7" s="12" customFormat="1" hidden="1">
      <c r="A53" s="9" t="s">
        <v>8</v>
      </c>
      <c r="B53" s="29" t="s">
        <v>22</v>
      </c>
      <c r="C53" s="29" t="s">
        <v>22</v>
      </c>
      <c r="D53" s="4">
        <v>7753</v>
      </c>
      <c r="E53" s="33" t="s">
        <v>22</v>
      </c>
      <c r="F53" s="33" t="s">
        <v>22</v>
      </c>
      <c r="G53" s="33" t="s">
        <v>22</v>
      </c>
    </row>
    <row r="54" spans="1:7" s="12" customFormat="1" hidden="1">
      <c r="A54" s="9" t="s">
        <v>9</v>
      </c>
      <c r="B54" s="26">
        <v>3412.6559999999999</v>
      </c>
      <c r="C54" s="26">
        <v>3879.3440000000001</v>
      </c>
      <c r="D54" s="4">
        <v>7292</v>
      </c>
      <c r="E54" s="27">
        <f t="shared" si="11"/>
        <v>1.1962604766595273</v>
      </c>
      <c r="F54" s="27">
        <f t="shared" si="10"/>
        <v>1.3598516529548474</v>
      </c>
      <c r="G54" s="27">
        <f t="shared" si="10"/>
        <v>2.556112129614375</v>
      </c>
    </row>
    <row r="55" spans="1:7" s="12" customFormat="1" hidden="1">
      <c r="A55" s="9" t="s">
        <v>15</v>
      </c>
      <c r="B55" s="26">
        <v>2402.0010000000002</v>
      </c>
      <c r="C55" s="26">
        <v>2430.9989999999998</v>
      </c>
      <c r="D55" s="4">
        <v>4833</v>
      </c>
      <c r="E55" s="27">
        <f t="shared" si="11"/>
        <v>0.84198901418621208</v>
      </c>
      <c r="F55" s="27">
        <f t="shared" si="10"/>
        <v>0.85215387150033117</v>
      </c>
      <c r="G55" s="27">
        <f t="shared" si="10"/>
        <v>1.6941428856865435</v>
      </c>
    </row>
    <row r="56" spans="1:7" s="12" customFormat="1" hidden="1">
      <c r="A56" s="9" t="s">
        <v>16</v>
      </c>
      <c r="B56" s="26">
        <v>1975.721</v>
      </c>
      <c r="C56" s="26">
        <v>2201.279</v>
      </c>
      <c r="D56" s="4">
        <v>4177</v>
      </c>
      <c r="E56" s="27">
        <f t="shared" si="11"/>
        <v>0.69256231662559553</v>
      </c>
      <c r="F56" s="27">
        <f t="shared" si="10"/>
        <v>0.77162862761456408</v>
      </c>
      <c r="G56" s="27">
        <f t="shared" si="10"/>
        <v>1.4641909442401597</v>
      </c>
    </row>
    <row r="57" spans="1:7" s="12" customFormat="1" hidden="1">
      <c r="A57" s="9" t="s">
        <v>30</v>
      </c>
      <c r="B57" s="10">
        <v>1658.8440000000001</v>
      </c>
      <c r="C57" s="10">
        <v>1465.1559999999999</v>
      </c>
      <c r="D57" s="4">
        <v>3124</v>
      </c>
      <c r="E57" s="27">
        <f t="shared" si="11"/>
        <v>0.58148536334860512</v>
      </c>
      <c r="F57" s="27">
        <f t="shared" si="10"/>
        <v>0.51359065049057573</v>
      </c>
      <c r="G57" s="27">
        <f t="shared" si="10"/>
        <v>1.0950760138391809</v>
      </c>
    </row>
    <row r="58" spans="1:7" s="12" customFormat="1" hidden="1">
      <c r="A58" s="9" t="s">
        <v>23</v>
      </c>
      <c r="B58" s="10">
        <v>1420.0650000000001</v>
      </c>
      <c r="C58" s="10">
        <v>1594.9349999999999</v>
      </c>
      <c r="D58" s="4">
        <v>3015</v>
      </c>
      <c r="E58" s="27">
        <f t="shared" si="11"/>
        <v>0.49778460934460195</v>
      </c>
      <c r="F58" s="27">
        <f t="shared" si="10"/>
        <v>0.55908292641888413</v>
      </c>
      <c r="G58" s="27">
        <f t="shared" si="10"/>
        <v>1.056867535763486</v>
      </c>
    </row>
    <row r="59" spans="1:7" s="12" customFormat="1" hidden="1">
      <c r="A59" s="9" t="s">
        <v>12</v>
      </c>
      <c r="B59" s="10">
        <v>1350.636</v>
      </c>
      <c r="C59" s="10">
        <v>946.36400000000003</v>
      </c>
      <c r="D59" s="4">
        <v>2297</v>
      </c>
      <c r="E59" s="27">
        <f t="shared" si="11"/>
        <v>0.47344721095636871</v>
      </c>
      <c r="F59" s="27">
        <f t="shared" si="10"/>
        <v>0.33173512060208149</v>
      </c>
      <c r="G59" s="27">
        <f t="shared" si="10"/>
        <v>0.80518233155845031</v>
      </c>
    </row>
    <row r="60" spans="1:7" s="12" customFormat="1" hidden="1">
      <c r="A60" s="9" t="s">
        <v>24</v>
      </c>
      <c r="B60" s="10">
        <v>1030.7080000000001</v>
      </c>
      <c r="C60" s="10">
        <v>936.29200000000003</v>
      </c>
      <c r="D60" s="4">
        <v>1967</v>
      </c>
      <c r="E60" s="27">
        <f t="shared" si="11"/>
        <v>0.36130077082975498</v>
      </c>
      <c r="F60" s="27">
        <f t="shared" si="10"/>
        <v>0.32820451701328884</v>
      </c>
      <c r="G60" s="27">
        <f t="shared" si="10"/>
        <v>0.68950528784304377</v>
      </c>
    </row>
    <row r="61" spans="1:7" s="34" customFormat="1" ht="11.5">
      <c r="A61" s="1" t="s">
        <v>31</v>
      </c>
    </row>
    <row r="72" spans="1:7" s="12" customFormat="1">
      <c r="A72" s="2"/>
      <c r="B72" s="3"/>
      <c r="C72" s="3"/>
      <c r="D72" s="4"/>
      <c r="E72" s="3"/>
      <c r="F72" s="3"/>
      <c r="G72" s="3"/>
    </row>
    <row r="73" spans="1:7" s="12" customFormat="1">
      <c r="A73" s="2"/>
      <c r="B73" s="3"/>
      <c r="C73" s="3"/>
      <c r="D73" s="4"/>
      <c r="E73" s="3"/>
      <c r="F73" s="3"/>
      <c r="G73" s="3"/>
    </row>
    <row r="74" spans="1:7" s="12" customFormat="1">
      <c r="A74" s="2"/>
      <c r="B74" s="3"/>
      <c r="C74" s="3"/>
      <c r="D74" s="4"/>
      <c r="E74" s="3"/>
      <c r="F74" s="3"/>
      <c r="G74" s="3"/>
    </row>
    <row r="75" spans="1:7" s="12" customFormat="1">
      <c r="A75" s="2"/>
      <c r="B75" s="3"/>
      <c r="C75" s="3"/>
      <c r="D75" s="4"/>
      <c r="E75" s="3"/>
      <c r="F75" s="3"/>
      <c r="G75" s="3"/>
    </row>
    <row r="76" spans="1:7" s="12" customFormat="1">
      <c r="A76" s="2"/>
      <c r="B76" s="3"/>
      <c r="C76" s="3"/>
      <c r="D76" s="4"/>
      <c r="E76" s="3"/>
      <c r="F76" s="3"/>
      <c r="G76" s="3"/>
    </row>
    <row r="77" spans="1:7" s="12" customFormat="1">
      <c r="A77" s="2"/>
      <c r="B77" s="3"/>
      <c r="C77" s="3"/>
      <c r="D77" s="4"/>
      <c r="E77" s="3"/>
      <c r="F77" s="3"/>
      <c r="G77" s="3"/>
    </row>
    <row r="78" spans="1:7" s="12" customFormat="1">
      <c r="A78" s="2"/>
      <c r="B78" s="3"/>
      <c r="C78" s="3"/>
      <c r="D78" s="4"/>
      <c r="E78" s="3"/>
      <c r="F78" s="3"/>
      <c r="G78" s="3"/>
    </row>
    <row r="79" spans="1:7" s="12" customFormat="1">
      <c r="A79" s="2"/>
      <c r="B79" s="3"/>
      <c r="C79" s="3"/>
      <c r="D79" s="4"/>
      <c r="E79" s="3"/>
      <c r="F79" s="3"/>
      <c r="G79" s="3"/>
    </row>
    <row r="80" spans="1:7" s="12" customFormat="1">
      <c r="A80" s="2"/>
      <c r="B80" s="3"/>
      <c r="C80" s="3"/>
      <c r="D80" s="4"/>
      <c r="E80" s="3"/>
      <c r="F80" s="3"/>
      <c r="G80" s="3"/>
    </row>
    <row r="81" spans="1:11" s="12" customFormat="1">
      <c r="A81" s="2"/>
      <c r="B81" s="3"/>
      <c r="C81" s="3"/>
      <c r="D81" s="4"/>
      <c r="E81" s="3"/>
      <c r="F81" s="3"/>
      <c r="G81" s="3"/>
    </row>
    <row r="82" spans="1:11" s="12" customFormat="1">
      <c r="A82" s="5"/>
      <c r="B82" s="3"/>
      <c r="C82" s="3"/>
      <c r="D82" s="3"/>
      <c r="E82" s="3"/>
      <c r="F82" s="3"/>
      <c r="G82" s="3"/>
    </row>
    <row r="83" spans="1:11" s="12" customFormat="1">
      <c r="A83" s="2"/>
      <c r="B83" s="3"/>
      <c r="C83" s="3"/>
      <c r="D83" s="4"/>
      <c r="E83" s="3"/>
      <c r="F83" s="3"/>
      <c r="G83" s="3"/>
    </row>
    <row r="84" spans="1:11" s="12" customFormat="1">
      <c r="A84" s="2"/>
      <c r="B84" s="3"/>
      <c r="C84" s="3"/>
      <c r="D84" s="4"/>
      <c r="E84" s="3"/>
      <c r="F84" s="3"/>
      <c r="G84" s="3"/>
    </row>
    <row r="85" spans="1:11" s="12" customFormat="1">
      <c r="A85" s="2"/>
      <c r="B85" s="3"/>
      <c r="C85" s="3"/>
      <c r="D85" s="4"/>
      <c r="E85" s="3"/>
      <c r="F85" s="3"/>
      <c r="G85" s="3"/>
    </row>
    <row r="86" spans="1:11" s="12" customFormat="1">
      <c r="A86" s="2"/>
      <c r="B86" s="3"/>
      <c r="C86" s="3"/>
      <c r="D86" s="4"/>
      <c r="E86" s="3"/>
      <c r="F86" s="3"/>
      <c r="G86" s="3"/>
    </row>
    <row r="87" spans="1:11" s="12" customFormat="1">
      <c r="A87" s="2"/>
      <c r="B87" s="3"/>
      <c r="C87" s="3"/>
      <c r="D87" s="4"/>
      <c r="E87" s="3"/>
      <c r="F87" s="3"/>
      <c r="G87" s="3"/>
    </row>
    <row r="88" spans="1:11" s="12" customFormat="1">
      <c r="A88" s="2"/>
      <c r="B88" s="3"/>
      <c r="C88" s="3"/>
      <c r="D88" s="4"/>
      <c r="E88" s="3"/>
      <c r="F88" s="3"/>
      <c r="G88" s="3"/>
    </row>
    <row r="89" spans="1:11" s="12" customFormat="1">
      <c r="A89" s="2"/>
      <c r="B89" s="3"/>
      <c r="C89" s="3"/>
      <c r="D89" s="4"/>
      <c r="E89" s="3"/>
      <c r="F89" s="3"/>
      <c r="G89" s="3"/>
    </row>
    <row r="90" spans="1:11" s="12" customFormat="1">
      <c r="A90" s="2"/>
      <c r="B90" s="3"/>
      <c r="C90" s="3"/>
      <c r="D90" s="4"/>
      <c r="E90" s="3"/>
      <c r="F90" s="3"/>
      <c r="G90" s="3"/>
    </row>
    <row r="91" spans="1:11" s="12" customFormat="1">
      <c r="A91" s="2"/>
      <c r="B91" s="3"/>
      <c r="C91" s="3"/>
      <c r="D91" s="4"/>
      <c r="E91" s="3"/>
      <c r="F91" s="3"/>
      <c r="G91" s="3"/>
    </row>
    <row r="92" spans="1:11" s="12" customFormat="1">
      <c r="A92" s="2"/>
      <c r="B92" s="3"/>
      <c r="C92" s="3"/>
      <c r="D92" s="4"/>
      <c r="E92" s="3"/>
      <c r="F92" s="3"/>
      <c r="G92" s="3"/>
    </row>
    <row r="93" spans="1:11" s="12" customFormat="1">
      <c r="A93" s="6"/>
      <c r="B93" s="7"/>
      <c r="C93" s="7"/>
      <c r="D93" s="7"/>
      <c r="E93" s="8"/>
      <c r="F93" s="8"/>
      <c r="G93" s="8"/>
    </row>
    <row r="94" spans="1:11" s="12" customFormat="1">
      <c r="A94" s="9"/>
      <c r="B94" s="10"/>
      <c r="C94" s="10"/>
      <c r="D94" s="10"/>
      <c r="E94" s="11"/>
      <c r="F94" s="11"/>
      <c r="G94" s="11"/>
      <c r="I94" s="11"/>
      <c r="J94" s="11"/>
      <c r="K94" s="11"/>
    </row>
    <row r="95" spans="1:11" s="12" customFormat="1">
      <c r="A95" s="9"/>
      <c r="B95" s="10"/>
      <c r="C95" s="10"/>
      <c r="D95" s="10"/>
      <c r="E95" s="11"/>
      <c r="F95" s="11"/>
      <c r="G95" s="11"/>
      <c r="I95" s="11"/>
      <c r="J95" s="11"/>
      <c r="K95" s="11"/>
    </row>
    <row r="96" spans="1:11" s="12" customFormat="1">
      <c r="A96" s="9"/>
      <c r="B96" s="10"/>
      <c r="C96" s="10"/>
      <c r="D96" s="10"/>
      <c r="E96" s="11"/>
      <c r="F96" s="11"/>
      <c r="G96" s="11"/>
      <c r="I96" s="11"/>
      <c r="J96" s="11"/>
      <c r="K96" s="11"/>
    </row>
    <row r="97" spans="1:11" s="12" customFormat="1">
      <c r="A97" s="9"/>
      <c r="B97" s="10"/>
      <c r="C97" s="10"/>
      <c r="D97" s="10"/>
      <c r="E97" s="11"/>
      <c r="F97" s="11"/>
      <c r="G97" s="11"/>
      <c r="I97" s="11"/>
      <c r="J97" s="11"/>
      <c r="K97" s="11"/>
    </row>
    <row r="98" spans="1:11" s="12" customFormat="1">
      <c r="A98" s="9"/>
      <c r="B98" s="10"/>
      <c r="C98" s="10"/>
      <c r="D98" s="10"/>
      <c r="E98" s="11"/>
      <c r="F98" s="11"/>
      <c r="G98" s="11"/>
      <c r="I98" s="11"/>
      <c r="J98" s="11"/>
      <c r="K98" s="11"/>
    </row>
    <row r="99" spans="1:11" s="12" customFormat="1">
      <c r="A99" s="9"/>
      <c r="B99" s="10"/>
      <c r="C99" s="10"/>
      <c r="D99" s="10"/>
      <c r="E99" s="11"/>
      <c r="F99" s="11"/>
      <c r="G99" s="11"/>
      <c r="I99" s="11"/>
      <c r="J99" s="11"/>
      <c r="K99" s="11"/>
    </row>
    <row r="100" spans="1:11" s="12" customFormat="1">
      <c r="A100" s="9"/>
      <c r="B100" s="10"/>
      <c r="C100" s="10"/>
      <c r="D100" s="10"/>
      <c r="E100" s="11"/>
      <c r="F100" s="11"/>
      <c r="G100" s="11"/>
      <c r="I100" s="11"/>
      <c r="J100" s="11"/>
      <c r="K100" s="11"/>
    </row>
    <row r="101" spans="1:11" s="12" customFormat="1">
      <c r="A101" s="9"/>
      <c r="B101" s="10"/>
      <c r="C101" s="10"/>
      <c r="D101" s="10"/>
      <c r="E101" s="11"/>
      <c r="F101" s="11"/>
      <c r="G101" s="11"/>
      <c r="I101" s="11"/>
      <c r="J101" s="11"/>
      <c r="K101" s="11"/>
    </row>
    <row r="102" spans="1:11" s="12" customFormat="1">
      <c r="A102" s="9"/>
      <c r="B102" s="10"/>
      <c r="C102" s="10"/>
      <c r="D102" s="10"/>
      <c r="E102" s="11"/>
      <c r="F102" s="11"/>
      <c r="G102" s="11"/>
      <c r="I102" s="11"/>
      <c r="J102" s="11"/>
      <c r="K102" s="11"/>
    </row>
    <row r="103" spans="1:11" s="12" customFormat="1">
      <c r="A103" s="9"/>
      <c r="B103" s="10"/>
      <c r="C103" s="10"/>
      <c r="D103" s="10"/>
      <c r="E103" s="11"/>
      <c r="F103" s="11"/>
      <c r="G103" s="11"/>
      <c r="I103" s="11"/>
      <c r="J103" s="11"/>
      <c r="K103" s="11"/>
    </row>
    <row r="104" spans="1:11" s="12" customFormat="1">
      <c r="B104" s="10"/>
      <c r="C104" s="10"/>
      <c r="D104" s="10"/>
      <c r="E104" s="11"/>
      <c r="F104" s="11"/>
      <c r="G104" s="11"/>
      <c r="I104" s="11"/>
      <c r="J104" s="11"/>
      <c r="K104" s="11"/>
    </row>
    <row r="105" spans="1:11" s="12" customFormat="1">
      <c r="B105" s="10"/>
      <c r="C105" s="10"/>
      <c r="D105" s="10"/>
      <c r="E105" s="11"/>
    </row>
  </sheetData>
  <mergeCells count="3">
    <mergeCell ref="B2:D2"/>
    <mergeCell ref="E2:G2"/>
    <mergeCell ref="A2:A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10.8</vt:lpstr>
      <vt:lpstr>'10.8'!Print_Area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Lhamo</dc:creator>
  <cp:lastModifiedBy>Kinga Lhamo</cp:lastModifiedBy>
  <cp:lastPrinted>2022-09-27T05:36:33Z</cp:lastPrinted>
  <dcterms:created xsi:type="dcterms:W3CDTF">2006-09-16T00:00:00Z</dcterms:created>
  <dcterms:modified xsi:type="dcterms:W3CDTF">2022-09-27T05:39:44Z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93ABF31BD28F499BBC9C412C787351DA</vt:lpwstr>
  </property>
  <property fmtid="{D5CDD505-2E9C-101B-9397-08002B2CF9AE}" pid="3" name="KSOProductBuildVer">
    <vt:lpwstr>2057-11.2.0.11156</vt:lpwstr>
  </property>
</Properties>
</file>